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ment Administration\INVTRUST\Portfio Holdings\2024\03 March\"/>
    </mc:Choice>
  </mc:AlternateContent>
  <xr:revisionPtr revIDLastSave="0" documentId="13_ncr:1_{4E457C7E-D22F-4950-8716-14C6E0740C31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MIN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<sst xmlns="http://schemas.openxmlformats.org/spreadsheetml/2006/main" count="467" uniqueCount="158">
  <si>
    <t>PORTFOLIO AS</t>
  </si>
  <si>
    <t>FUND NAME</t>
  </si>
  <si>
    <t>SECURITY DESCRIPTION</t>
  </si>
  <si>
    <t>SHARES/</t>
  </si>
  <si>
    <t>BASE MARKET</t>
  </si>
  <si>
    <t>COUPON</t>
  </si>
  <si>
    <t>MATURITY DATE/</t>
  </si>
  <si>
    <t>PORTFOLIO</t>
  </si>
  <si>
    <t>LOCAL MARKET</t>
  </si>
  <si>
    <t xml:space="preserve">LOCAL </t>
  </si>
  <si>
    <t>COUNTRY</t>
  </si>
  <si>
    <t>OF DATE</t>
  </si>
  <si>
    <t>PAR VALUE</t>
  </si>
  <si>
    <t>VALUE</t>
  </si>
  <si>
    <t>RATE / STRIKE</t>
  </si>
  <si>
    <t>EXPIRATION DATE</t>
  </si>
  <si>
    <t>BASE</t>
  </si>
  <si>
    <t>CURRENCY</t>
  </si>
  <si>
    <t>PRICE</t>
  </si>
  <si>
    <t>GBR</t>
  </si>
  <si>
    <t>GB0006111123</t>
  </si>
  <si>
    <t>MURRAY INCOME TRUST PLC</t>
  </si>
  <si>
    <t>CHE</t>
  </si>
  <si>
    <t>IDENTIFIER</t>
  </si>
  <si>
    <t>SECURITY</t>
  </si>
  <si>
    <t>FUND ISIN</t>
  </si>
  <si>
    <t>OR</t>
  </si>
  <si>
    <t>FUND CUSIP</t>
  </si>
  <si>
    <t>USA</t>
  </si>
  <si>
    <t>AUS</t>
  </si>
  <si>
    <t>DNK</t>
  </si>
  <si>
    <t>FIN</t>
  </si>
  <si>
    <t>NOR</t>
  </si>
  <si>
    <t>FRA</t>
  </si>
  <si>
    <t>TWN</t>
  </si>
  <si>
    <t>SWE</t>
  </si>
  <si>
    <t>SGP</t>
  </si>
  <si>
    <t>ACCTON T TWD</t>
  </si>
  <si>
    <t>GBP</t>
  </si>
  <si>
    <t>TWD</t>
  </si>
  <si>
    <t>B1XZS82</t>
  </si>
  <si>
    <t>ANGLO AMER USD</t>
  </si>
  <si>
    <t>ASTRAZENECA ORD USD</t>
  </si>
  <si>
    <t>BLJNXL8</t>
  </si>
  <si>
    <t>BERKELEY GBP</t>
  </si>
  <si>
    <t>BHP GRP GBP</t>
  </si>
  <si>
    <t>BP ORD USD0.25</t>
  </si>
  <si>
    <t>B00FPT8</t>
  </si>
  <si>
    <t>CHESNARA GBP0.05</t>
  </si>
  <si>
    <t>CLOSE BROS GROUP</t>
  </si>
  <si>
    <t>BDCPN04</t>
  </si>
  <si>
    <t>COCA-COL EUR</t>
  </si>
  <si>
    <t>EUR</t>
  </si>
  <si>
    <t>B9895B7</t>
  </si>
  <si>
    <t>COCA-COLA HBC CHF</t>
  </si>
  <si>
    <t>BD3VFW7</t>
  </si>
  <si>
    <t>CONVATEC GRP GBP</t>
  </si>
  <si>
    <t>DIAGEO GBP28.935185</t>
  </si>
  <si>
    <t>BY9D0Y1</t>
  </si>
  <si>
    <t>DIRECT LINE GBP</t>
  </si>
  <si>
    <t>B19NLV4</t>
  </si>
  <si>
    <t>EXPERIAN USD0.1</t>
  </si>
  <si>
    <t>GAMES WORKSHOP GROUP</t>
  </si>
  <si>
    <t>BKRC5K3</t>
  </si>
  <si>
    <t>GENUIT GRP GBP</t>
  </si>
  <si>
    <t>GENUS ORD GBP10</t>
  </si>
  <si>
    <t>BN7SWP6</t>
  </si>
  <si>
    <t>GSK GBP</t>
  </si>
  <si>
    <t>BVZHXQ9</t>
  </si>
  <si>
    <t>HISCOX GBP</t>
  </si>
  <si>
    <t>HOWDEN ORD GBP0.1</t>
  </si>
  <si>
    <t>HSBC ORD USD0.50</t>
  </si>
  <si>
    <t>B61TVQ0</t>
  </si>
  <si>
    <t>INCHCAPE GBP</t>
  </si>
  <si>
    <t>BYT1DJ1</t>
  </si>
  <si>
    <t>INTERMED CAP GRP GBP</t>
  </si>
  <si>
    <t>B09M9D2</t>
  </si>
  <si>
    <t>KONE OYJ EUR</t>
  </si>
  <si>
    <t>B0SWJX3</t>
  </si>
  <si>
    <t>LONDON STOCK EXCHANG</t>
  </si>
  <si>
    <t>L'OREAL EUR0.20</t>
  </si>
  <si>
    <t>LVMH MOET EUR0.30</t>
  </si>
  <si>
    <t>BKFB1C6</t>
  </si>
  <si>
    <t>M&amp;G GBP</t>
  </si>
  <si>
    <t>B121557</t>
  </si>
  <si>
    <t>MASTERCARD USD0.0001</t>
  </si>
  <si>
    <t>USD</t>
  </si>
  <si>
    <t>MERCEDES-BENZ EUR</t>
  </si>
  <si>
    <t>MICROSOFT CORP USD</t>
  </si>
  <si>
    <t>BMWC6P4</t>
  </si>
  <si>
    <t>MONDI GBP</t>
  </si>
  <si>
    <t>BMT9K01</t>
  </si>
  <si>
    <t>MOONPIG GBP</t>
  </si>
  <si>
    <t>BDR05C0</t>
  </si>
  <si>
    <t>NATL GRID GBP</t>
  </si>
  <si>
    <t>NESTLE CHF1 (REGD)</t>
  </si>
  <si>
    <t>CHF</t>
  </si>
  <si>
    <t>BYZF9J9</t>
  </si>
  <si>
    <t>NORDEA BANK SEK</t>
  </si>
  <si>
    <t>SEK</t>
  </si>
  <si>
    <t>BP6KMJ1</t>
  </si>
  <si>
    <t>NOVO NOR DKK</t>
  </si>
  <si>
    <t>DKK</t>
  </si>
  <si>
    <t>BLDRH36</t>
  </si>
  <si>
    <t>OSB GRP GBP</t>
  </si>
  <si>
    <t>B0F9V20</t>
  </si>
  <si>
    <t>OVERSEA-CHINESE BANK</t>
  </si>
  <si>
    <t>SGD</t>
  </si>
  <si>
    <t>OXFORD INSTRUMENTS</t>
  </si>
  <si>
    <t>B2B0DG9</t>
  </si>
  <si>
    <t>RELX GBP</t>
  </si>
  <si>
    <t>B082RF1</t>
  </si>
  <si>
    <t>RENTOKIL INI GBP0.01</t>
  </si>
  <si>
    <t>BVFNZH2</t>
  </si>
  <si>
    <t>ROTORK ORD GBP</t>
  </si>
  <si>
    <t>RS GRP GBP</t>
  </si>
  <si>
    <t>B1N7Z09</t>
  </si>
  <si>
    <t>SAFESTORE HOLDINGS</t>
  </si>
  <si>
    <t>B8C3BL0</t>
  </si>
  <si>
    <t>SAGE GRP THE GBP</t>
  </si>
  <si>
    <t>SSE GBP0.5</t>
  </si>
  <si>
    <t>TELENOR ASA NOK6</t>
  </si>
  <si>
    <t>NOK</t>
  </si>
  <si>
    <t>B15C557</t>
  </si>
  <si>
    <t>TOTALENERGIES EUR</t>
  </si>
  <si>
    <t>B10RZP7</t>
  </si>
  <si>
    <t>UNILEVER GBP0.0311</t>
  </si>
  <si>
    <t>BYZWMR9</t>
  </si>
  <si>
    <t>VAT GRP CHF</t>
  </si>
  <si>
    <t>UDA3B2E</t>
  </si>
  <si>
    <t>ASTRA APR24 CALL114</t>
  </si>
  <si>
    <t>19/04/2024</t>
  </si>
  <si>
    <t>UD9E5CC</t>
  </si>
  <si>
    <t>ASTRA JUN24 CALL 114</t>
  </si>
  <si>
    <t>21/06/2024</t>
  </si>
  <si>
    <t>UDEFA09</t>
  </si>
  <si>
    <t>BHP APR24 CALL2625</t>
  </si>
  <si>
    <t>ABVRG35</t>
  </si>
  <si>
    <t>EQOGS GBP 0624 C3.10</t>
  </si>
  <si>
    <t>ABWXNSG</t>
  </si>
  <si>
    <t>EQOJP USD 0624 C450</t>
  </si>
  <si>
    <t>ABEWGE7</t>
  </si>
  <si>
    <t>EQOUB CHF 0624 C440</t>
  </si>
  <si>
    <t>ABVFQKN</t>
  </si>
  <si>
    <t>EQOUB GBP 0624 C9.69</t>
  </si>
  <si>
    <t>UD07CD2</t>
  </si>
  <si>
    <t>EXPN JUN24 CALL 3600</t>
  </si>
  <si>
    <t>UD82336</t>
  </si>
  <si>
    <t>NOVO JUN24 CALL 980</t>
  </si>
  <si>
    <t>UD210EC</t>
  </si>
  <si>
    <t>NOVO JUN24 CALL820</t>
  </si>
  <si>
    <t>UDA162C</t>
  </si>
  <si>
    <t>RELX JUN24 CALL 3600</t>
  </si>
  <si>
    <t>UDC4F84</t>
  </si>
  <si>
    <t>RELX MAY24 CALL 3450</t>
  </si>
  <si>
    <t>17/05/2024</t>
  </si>
  <si>
    <t>SAGE  JUN24 CALL1300</t>
  </si>
  <si>
    <t>DEU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</si>
</sst>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dd/yyyy"/>
    <numFmt numFmtId="165" formatCode="_-* #,##0_-;\-* #,##0_-;_-* &quot;-&quot;??_-;_-@_-"/>
    <numFmt numFmtId="166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1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2" fillId="0" borderId="7" xfId="2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7" xfId="2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5" fontId="2" fillId="0" borderId="0" xfId="1" applyNumberFormat="1" applyFont="1"/>
    <xf numFmtId="165" fontId="3" fillId="0" borderId="1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2" applyFont="1" applyBorder="1" applyAlignment="1">
      <alignment horizontal="right"/>
    </xf>
    <xf numFmtId="0" fontId="3" fillId="0" borderId="4" xfId="2" applyFont="1" applyBorder="1" applyAlignment="1">
      <alignment horizontal="right"/>
    </xf>
    <xf numFmtId="164" fontId="3" fillId="0" borderId="1" xfId="2" applyNumberFormat="1" applyFont="1" applyBorder="1" applyAlignment="1">
      <alignment horizontal="left"/>
    </xf>
    <xf numFmtId="164" fontId="3" fillId="0" borderId="4" xfId="2" applyNumberFormat="1" applyFont="1" applyBorder="1" applyAlignment="1">
      <alignment horizontal="left"/>
    </xf>
    <xf numFmtId="164" fontId="3" fillId="0" borderId="7" xfId="2" applyNumberFormat="1" applyFont="1" applyBorder="1" applyAlignment="1">
      <alignment horizontal="left"/>
    </xf>
    <xf numFmtId="0" fontId="3" fillId="0" borderId="7" xfId="2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6" fontId="0" fillId="0" borderId="0" xfId="1" applyNumberFormat="1" applyFont="1"/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3" fontId="3" fillId="0" borderId="3" xfId="1" applyFont="1" applyBorder="1" applyAlignment="1">
      <alignment horizontal="right"/>
    </xf>
    <xf numFmtId="43" fontId="3" fillId="0" borderId="6" xfId="1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43" fontId="0" fillId="0" borderId="0" xfId="1" applyFont="1"/>
    <xf numFmtId="43" fontId="2" fillId="0" borderId="0" xfId="1" applyFont="1"/>
    <xf numFmtId="43" fontId="2" fillId="0" borderId="0" xfId="0" applyNumberFormat="1" applyFont="1"/>
    <xf numFmtId="43" fontId="0" fillId="0" borderId="0" xfId="1" applyFont="1" applyFill="1"/>
    <xf numFmtId="164" fontId="3" fillId="0" borderId="1" xfId="2" applyNumberFormat="1" applyFont="1" applyBorder="1"/>
    <xf numFmtId="164" fontId="3" fillId="0" borderId="4" xfId="2" applyNumberFormat="1" applyFont="1" applyBorder="1"/>
    <xf numFmtId="164" fontId="3" fillId="0" borderId="7" xfId="2" applyNumberFormat="1" applyFont="1" applyBorder="1"/>
    <xf numFmtId="43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7"/>
  <sheetViews>
    <sheetView tabSelected="1" zoomScale="80" zoomScaleNormal="80" workbookViewId="0">
      <pane ySplit="3" topLeftCell="A4" activePane="bottomLeft" state="frozen"/>
      <selection pane="bottomLeft" activeCell="M65" sqref="M65"/>
    </sheetView>
  </sheetViews>
  <sheetFormatPr defaultColWidth="9.21875" defaultRowHeight="13.2" x14ac:dyDescent="0.25"/>
  <cols>
    <col min="1" max="1" width="17.5546875" style="27" bestFit="1" customWidth="1"/>
    <col min="2" max="2" width="17" style="20" bestFit="1" customWidth="1"/>
    <col min="3" max="3" width="31.21875" style="6" customWidth="1"/>
    <col min="4" max="4" width="14.77734375" style="20" customWidth="1"/>
    <col min="5" max="5" width="53" style="6" customWidth="1"/>
    <col min="6" max="6" width="15.21875" style="13" customWidth="1"/>
    <col min="7" max="7" width="18.77734375" style="13" customWidth="1"/>
    <col min="8" max="8" width="17.5546875" style="37" customWidth="1"/>
    <col min="9" max="9" width="20.44140625" style="45" customWidth="1"/>
    <col min="10" max="10" width="13.21875" style="6" customWidth="1"/>
    <col min="11" max="11" width="19.21875" style="13" customWidth="1"/>
    <col min="12" max="12" width="12.5546875" style="8" bestFit="1" customWidth="1"/>
    <col min="13" max="13" width="11.44140625" style="8" bestFit="1" customWidth="1"/>
    <col min="14" max="16384" width="9.21875" style="6"/>
  </cols>
  <sheetData>
    <row r="1" spans="1:14" x14ac:dyDescent="0.25">
      <c r="A1" s="23" t="s">
        <v>0</v>
      </c>
      <c r="B1" s="1" t="s">
        <v>25</v>
      </c>
      <c r="C1" s="1" t="s">
        <v>1</v>
      </c>
      <c r="D1" s="1" t="s">
        <v>24</v>
      </c>
      <c r="E1" s="1" t="s">
        <v>2</v>
      </c>
      <c r="F1" s="10" t="s">
        <v>3</v>
      </c>
      <c r="G1" s="14" t="s">
        <v>4</v>
      </c>
      <c r="H1" s="33" t="s">
        <v>5</v>
      </c>
      <c r="I1" s="40" t="s">
        <v>6</v>
      </c>
      <c r="J1" s="21" t="s">
        <v>7</v>
      </c>
      <c r="K1" s="17" t="s">
        <v>8</v>
      </c>
      <c r="L1" s="21" t="s">
        <v>9</v>
      </c>
      <c r="M1" s="21" t="s">
        <v>10</v>
      </c>
    </row>
    <row r="2" spans="1:14" x14ac:dyDescent="0.25">
      <c r="A2" s="24" t="s">
        <v>11</v>
      </c>
      <c r="B2" s="2" t="s">
        <v>26</v>
      </c>
      <c r="C2" s="2"/>
      <c r="D2" s="2" t="s">
        <v>23</v>
      </c>
      <c r="E2" s="2"/>
      <c r="F2" s="11" t="s">
        <v>12</v>
      </c>
      <c r="G2" s="15" t="s">
        <v>13</v>
      </c>
      <c r="H2" s="34" t="s">
        <v>14</v>
      </c>
      <c r="I2" s="41" t="s">
        <v>15</v>
      </c>
      <c r="J2" s="22" t="s">
        <v>16</v>
      </c>
      <c r="K2" s="18" t="s">
        <v>13</v>
      </c>
      <c r="L2" s="22" t="s">
        <v>17</v>
      </c>
      <c r="M2" s="22"/>
    </row>
    <row r="3" spans="1:14" x14ac:dyDescent="0.25">
      <c r="A3" s="25"/>
      <c r="B3" s="26" t="s">
        <v>27</v>
      </c>
      <c r="C3" s="3"/>
      <c r="D3" s="4"/>
      <c r="E3" s="5"/>
      <c r="F3" s="12"/>
      <c r="G3" s="16"/>
      <c r="H3" s="35" t="s">
        <v>18</v>
      </c>
      <c r="I3" s="42"/>
      <c r="J3" s="9" t="s">
        <v>17</v>
      </c>
      <c r="K3" s="19"/>
      <c r="L3" s="9"/>
      <c r="M3" s="9"/>
    </row>
    <row r="4" spans="1:14" ht="14.4" x14ac:dyDescent="0.3">
      <c r="A4" s="29">
        <v>45382</v>
      </c>
      <c r="B4" s="30" t="s">
        <v>20</v>
      </c>
      <c r="C4" t="s">
        <v>21</v>
      </c>
      <c r="D4" s="31">
        <v>6005214</v>
      </c>
      <c r="E4" t="s">
        <v>37</v>
      </c>
      <c r="F4" s="28">
        <v>800000</v>
      </c>
      <c r="G4" s="28">
        <v>9151971</v>
      </c>
      <c r="H4" s="36"/>
      <c r="I4" s="43"/>
      <c r="J4" s="7" t="s">
        <v>38</v>
      </c>
      <c r="K4" s="28">
        <v>370000001.97494996</v>
      </c>
      <c r="L4" s="7" t="s">
        <v>39</v>
      </c>
      <c r="M4" s="7" t="s">
        <v>34</v>
      </c>
      <c r="N4" s="38"/>
    </row>
    <row r="5" spans="1:14" ht="14.4" x14ac:dyDescent="0.3">
      <c r="A5" s="29">
        <f>A4</f>
        <v>45382</v>
      </c>
      <c r="B5" s="30" t="s">
        <v>20</v>
      </c>
      <c r="C5" t="s">
        <v>21</v>
      </c>
      <c r="D5" s="31" t="s">
        <v>40</v>
      </c>
      <c r="E5" t="s">
        <v>41</v>
      </c>
      <c r="F5" s="28">
        <v>1228581</v>
      </c>
      <c r="G5" s="28">
        <v>23979443.960000001</v>
      </c>
      <c r="H5" s="36"/>
      <c r="I5" s="43"/>
      <c r="J5" s="7" t="s">
        <v>38</v>
      </c>
      <c r="K5" s="28">
        <v>23979443.960000001</v>
      </c>
      <c r="L5" s="7" t="s">
        <v>38</v>
      </c>
      <c r="M5" s="7" t="s">
        <v>19</v>
      </c>
      <c r="N5" s="38"/>
    </row>
    <row r="6" spans="1:14" ht="14.4" x14ac:dyDescent="0.3">
      <c r="A6" s="29">
        <f t="shared" ref="A6:A54" si="0">A5</f>
        <v>45382</v>
      </c>
      <c r="B6" s="30" t="s">
        <v>20</v>
      </c>
      <c r="C6" t="s">
        <v>21</v>
      </c>
      <c r="D6" s="31">
        <v>989529</v>
      </c>
      <c r="E6" t="s">
        <v>42</v>
      </c>
      <c r="F6" s="28">
        <v>519632</v>
      </c>
      <c r="G6" s="28">
        <v>55486304.960000001</v>
      </c>
      <c r="H6" s="36"/>
      <c r="I6" s="43"/>
      <c r="J6" s="7" t="s">
        <v>38</v>
      </c>
      <c r="K6" s="28">
        <v>55486304.960000001</v>
      </c>
      <c r="L6" s="7" t="s">
        <v>38</v>
      </c>
      <c r="M6" s="7" t="s">
        <v>19</v>
      </c>
      <c r="N6" s="38"/>
    </row>
    <row r="7" spans="1:14" ht="14.4" x14ac:dyDescent="0.3">
      <c r="A7" s="29">
        <f t="shared" si="0"/>
        <v>45382</v>
      </c>
      <c r="B7" s="30" t="s">
        <v>20</v>
      </c>
      <c r="C7" t="s">
        <v>21</v>
      </c>
      <c r="D7" s="31" t="s">
        <v>43</v>
      </c>
      <c r="E7" t="s">
        <v>44</v>
      </c>
      <c r="F7" s="28">
        <v>237600</v>
      </c>
      <c r="G7" s="28">
        <v>11305008</v>
      </c>
      <c r="H7" s="36"/>
      <c r="I7" s="43"/>
      <c r="J7" s="7" t="s">
        <v>38</v>
      </c>
      <c r="K7" s="28">
        <v>11305008</v>
      </c>
      <c r="L7" s="7" t="s">
        <v>38</v>
      </c>
      <c r="M7" s="7" t="s">
        <v>19</v>
      </c>
      <c r="N7" s="38"/>
    </row>
    <row r="8" spans="1:14" ht="14.4" x14ac:dyDescent="0.3">
      <c r="A8" s="29">
        <f t="shared" si="0"/>
        <v>45382</v>
      </c>
      <c r="B8" s="30" t="s">
        <v>20</v>
      </c>
      <c r="C8" t="s">
        <v>21</v>
      </c>
      <c r="D8" s="31">
        <v>144403</v>
      </c>
      <c r="E8" t="s">
        <v>45</v>
      </c>
      <c r="F8" s="28">
        <v>1207281</v>
      </c>
      <c r="G8" s="28">
        <v>27465642.75</v>
      </c>
      <c r="H8" s="36"/>
      <c r="I8" s="43"/>
      <c r="J8" s="7" t="s">
        <v>38</v>
      </c>
      <c r="K8" s="28">
        <v>27465642.75</v>
      </c>
      <c r="L8" s="7" t="s">
        <v>38</v>
      </c>
      <c r="M8" s="7" t="s">
        <v>29</v>
      </c>
      <c r="N8" s="38"/>
    </row>
    <row r="9" spans="1:14" ht="14.4" x14ac:dyDescent="0.3">
      <c r="A9" s="29">
        <f t="shared" si="0"/>
        <v>45382</v>
      </c>
      <c r="B9" s="30" t="s">
        <v>20</v>
      </c>
      <c r="C9" t="s">
        <v>21</v>
      </c>
      <c r="D9" s="31">
        <v>798059</v>
      </c>
      <c r="E9" t="s">
        <v>46</v>
      </c>
      <c r="F9" s="28">
        <v>8550136</v>
      </c>
      <c r="G9" s="28">
        <v>42383024.149999999</v>
      </c>
      <c r="H9" s="36"/>
      <c r="I9" s="43"/>
      <c r="J9" s="7" t="s">
        <v>38</v>
      </c>
      <c r="K9" s="28">
        <v>42383024.149999999</v>
      </c>
      <c r="L9" s="7" t="s">
        <v>38</v>
      </c>
      <c r="M9" s="7" t="s">
        <v>19</v>
      </c>
      <c r="N9" s="38"/>
    </row>
    <row r="10" spans="1:14" ht="14.4" x14ac:dyDescent="0.3">
      <c r="A10" s="29">
        <f t="shared" si="0"/>
        <v>45382</v>
      </c>
      <c r="B10" s="30" t="s">
        <v>20</v>
      </c>
      <c r="C10" t="s">
        <v>21</v>
      </c>
      <c r="D10" s="32" t="s">
        <v>47</v>
      </c>
      <c r="E10" t="s">
        <v>48</v>
      </c>
      <c r="F10" s="28">
        <v>2639000</v>
      </c>
      <c r="G10" s="28">
        <v>6940570</v>
      </c>
      <c r="H10" s="36"/>
      <c r="I10" s="43"/>
      <c r="J10" s="7" t="s">
        <v>38</v>
      </c>
      <c r="K10" s="28">
        <v>6940570</v>
      </c>
      <c r="L10" s="7" t="s">
        <v>38</v>
      </c>
      <c r="M10" s="7" t="s">
        <v>19</v>
      </c>
      <c r="N10" s="38"/>
    </row>
    <row r="11" spans="1:14" ht="14.4" x14ac:dyDescent="0.3">
      <c r="A11" s="29">
        <f t="shared" si="0"/>
        <v>45382</v>
      </c>
      <c r="B11" s="30" t="s">
        <v>20</v>
      </c>
      <c r="C11" t="s">
        <v>21</v>
      </c>
      <c r="D11" s="32">
        <v>766807</v>
      </c>
      <c r="E11" t="s">
        <v>49</v>
      </c>
      <c r="F11" s="28">
        <v>2691691</v>
      </c>
      <c r="G11" s="28">
        <v>11251268.380000001</v>
      </c>
      <c r="H11" s="36"/>
      <c r="I11" s="43"/>
      <c r="J11" s="7" t="s">
        <v>38</v>
      </c>
      <c r="K11" s="28">
        <v>11251268.380000001</v>
      </c>
      <c r="L11" s="7" t="s">
        <v>38</v>
      </c>
      <c r="M11" s="7" t="s">
        <v>19</v>
      </c>
      <c r="N11" s="38"/>
    </row>
    <row r="12" spans="1:14" ht="14.4" x14ac:dyDescent="0.3">
      <c r="A12" s="29">
        <f t="shared" si="0"/>
        <v>45382</v>
      </c>
      <c r="B12" s="30" t="s">
        <v>20</v>
      </c>
      <c r="C12" t="s">
        <v>21</v>
      </c>
      <c r="D12" s="32" t="s">
        <v>50</v>
      </c>
      <c r="E12" t="s">
        <v>51</v>
      </c>
      <c r="F12" s="28">
        <v>193200</v>
      </c>
      <c r="G12" s="28">
        <v>10819133.93</v>
      </c>
      <c r="H12" s="36"/>
      <c r="I12" s="43"/>
      <c r="J12" s="7" t="s">
        <v>38</v>
      </c>
      <c r="K12" s="28">
        <v>12654600</v>
      </c>
      <c r="L12" s="7" t="s">
        <v>52</v>
      </c>
      <c r="M12" s="7" t="s">
        <v>22</v>
      </c>
      <c r="N12" s="38"/>
    </row>
    <row r="13" spans="1:14" ht="14.4" x14ac:dyDescent="0.3">
      <c r="A13" s="29">
        <f t="shared" si="0"/>
        <v>45382</v>
      </c>
      <c r="B13" s="30" t="s">
        <v>20</v>
      </c>
      <c r="C13" t="s">
        <v>21</v>
      </c>
      <c r="D13" s="32" t="s">
        <v>53</v>
      </c>
      <c r="E13" t="s">
        <v>54</v>
      </c>
      <c r="F13" s="28">
        <v>491705</v>
      </c>
      <c r="G13" s="28">
        <v>12307376.15</v>
      </c>
      <c r="H13" s="36"/>
      <c r="I13" s="43"/>
      <c r="J13" s="7" t="s">
        <v>38</v>
      </c>
      <c r="K13" s="28">
        <v>12307376.15</v>
      </c>
      <c r="L13" s="7" t="s">
        <v>38</v>
      </c>
      <c r="M13" s="7" t="s">
        <v>19</v>
      </c>
      <c r="N13" s="38"/>
    </row>
    <row r="14" spans="1:14" ht="14.4" x14ac:dyDescent="0.3">
      <c r="A14" s="29">
        <f t="shared" si="0"/>
        <v>45382</v>
      </c>
      <c r="B14" s="30" t="s">
        <v>20</v>
      </c>
      <c r="C14" t="s">
        <v>21</v>
      </c>
      <c r="D14" s="31" t="s">
        <v>55</v>
      </c>
      <c r="E14" t="s">
        <v>56</v>
      </c>
      <c r="F14" s="28">
        <v>9094419</v>
      </c>
      <c r="G14" s="28">
        <v>26028227.18</v>
      </c>
      <c r="H14" s="36"/>
      <c r="I14" s="43"/>
      <c r="J14" s="7" t="s">
        <v>38</v>
      </c>
      <c r="K14" s="28">
        <v>26028227.18</v>
      </c>
      <c r="L14" s="7" t="s">
        <v>38</v>
      </c>
      <c r="M14" s="7" t="s">
        <v>19</v>
      </c>
      <c r="N14" s="38"/>
    </row>
    <row r="15" spans="1:14" ht="14.4" x14ac:dyDescent="0.3">
      <c r="A15" s="29">
        <f t="shared" si="0"/>
        <v>45382</v>
      </c>
      <c r="B15" s="30" t="s">
        <v>20</v>
      </c>
      <c r="C15" t="s">
        <v>21</v>
      </c>
      <c r="D15" s="32">
        <v>237400</v>
      </c>
      <c r="E15" t="s">
        <v>57</v>
      </c>
      <c r="F15" s="28">
        <v>1667930</v>
      </c>
      <c r="G15" s="28">
        <v>48795292.149999999</v>
      </c>
      <c r="H15" s="36"/>
      <c r="I15" s="43"/>
      <c r="J15" s="7" t="s">
        <v>38</v>
      </c>
      <c r="K15" s="28">
        <v>48795292.149999999</v>
      </c>
      <c r="L15" s="7" t="s">
        <v>38</v>
      </c>
      <c r="M15" s="7" t="s">
        <v>19</v>
      </c>
      <c r="N15" s="38"/>
    </row>
    <row r="16" spans="1:14" ht="14.4" x14ac:dyDescent="0.3">
      <c r="A16" s="29">
        <f t="shared" si="0"/>
        <v>45382</v>
      </c>
      <c r="B16" s="30" t="s">
        <v>20</v>
      </c>
      <c r="C16" t="s">
        <v>21</v>
      </c>
      <c r="D16" s="32" t="s">
        <v>58</v>
      </c>
      <c r="E16" t="s">
        <v>59</v>
      </c>
      <c r="F16" s="28">
        <v>4844800</v>
      </c>
      <c r="G16" s="28">
        <v>9449782.4000000004</v>
      </c>
      <c r="H16" s="36"/>
      <c r="I16" s="43"/>
      <c r="J16" s="7" t="s">
        <v>38</v>
      </c>
      <c r="K16" s="28">
        <v>9449782.4000000004</v>
      </c>
      <c r="L16" s="7" t="s">
        <v>38</v>
      </c>
      <c r="M16" s="7" t="s">
        <v>19</v>
      </c>
      <c r="N16" s="38"/>
    </row>
    <row r="17" spans="1:14" ht="14.4" x14ac:dyDescent="0.3">
      <c r="A17" s="29">
        <f t="shared" si="0"/>
        <v>45382</v>
      </c>
      <c r="B17" s="30" t="s">
        <v>20</v>
      </c>
      <c r="C17" t="s">
        <v>21</v>
      </c>
      <c r="D17" s="32" t="s">
        <v>60</v>
      </c>
      <c r="E17" t="s">
        <v>61</v>
      </c>
      <c r="F17" s="28">
        <v>971974</v>
      </c>
      <c r="G17" s="28">
        <v>33571981.960000001</v>
      </c>
      <c r="H17" s="36"/>
      <c r="I17" s="43"/>
      <c r="J17" s="7" t="s">
        <v>38</v>
      </c>
      <c r="K17" s="28">
        <v>33571981.960000001</v>
      </c>
      <c r="L17" s="7" t="s">
        <v>38</v>
      </c>
      <c r="M17" s="7" t="s">
        <v>19</v>
      </c>
      <c r="N17" s="38"/>
    </row>
    <row r="18" spans="1:14" ht="14.4" x14ac:dyDescent="0.3">
      <c r="A18" s="29">
        <f t="shared" si="0"/>
        <v>45382</v>
      </c>
      <c r="B18" s="30" t="s">
        <v>20</v>
      </c>
      <c r="C18" t="s">
        <v>21</v>
      </c>
      <c r="D18" s="32">
        <v>371847</v>
      </c>
      <c r="E18" t="s">
        <v>62</v>
      </c>
      <c r="F18" s="28">
        <v>151363</v>
      </c>
      <c r="G18" s="28">
        <v>15181708.9</v>
      </c>
      <c r="H18" s="36"/>
      <c r="I18" s="43"/>
      <c r="J18" s="7" t="s">
        <v>38</v>
      </c>
      <c r="K18" s="28">
        <v>15181708.9</v>
      </c>
      <c r="L18" s="7" t="s">
        <v>38</v>
      </c>
      <c r="M18" s="7" t="s">
        <v>19</v>
      </c>
      <c r="N18" s="38"/>
    </row>
    <row r="19" spans="1:14" ht="14.4" x14ac:dyDescent="0.3">
      <c r="A19" s="29">
        <f t="shared" si="0"/>
        <v>45382</v>
      </c>
      <c r="B19" s="30" t="s">
        <v>20</v>
      </c>
      <c r="C19" t="s">
        <v>21</v>
      </c>
      <c r="D19" s="31" t="s">
        <v>63</v>
      </c>
      <c r="E19" t="s">
        <v>64</v>
      </c>
      <c r="F19" s="28">
        <v>2902446</v>
      </c>
      <c r="G19" s="28">
        <v>12799786.859999999</v>
      </c>
      <c r="H19" s="36"/>
      <c r="I19" s="43"/>
      <c r="J19" s="7" t="s">
        <v>38</v>
      </c>
      <c r="K19" s="28">
        <v>12799786.859999999</v>
      </c>
      <c r="L19" s="7" t="s">
        <v>38</v>
      </c>
      <c r="M19" s="7" t="s">
        <v>19</v>
      </c>
      <c r="N19" s="38"/>
    </row>
    <row r="20" spans="1:14" ht="14.4" x14ac:dyDescent="0.3">
      <c r="A20" s="29">
        <f t="shared" si="0"/>
        <v>45382</v>
      </c>
      <c r="B20" s="30" t="s">
        <v>20</v>
      </c>
      <c r="C20" t="s">
        <v>21</v>
      </c>
      <c r="D20" s="32">
        <v>207458</v>
      </c>
      <c r="E20" t="s">
        <v>65</v>
      </c>
      <c r="F20" s="28">
        <v>753166</v>
      </c>
      <c r="G20" s="28">
        <v>13210531.640000001</v>
      </c>
      <c r="H20" s="36"/>
      <c r="I20" s="43"/>
      <c r="J20" s="7" t="s">
        <v>38</v>
      </c>
      <c r="K20" s="28">
        <v>13210531.640000001</v>
      </c>
      <c r="L20" s="7" t="s">
        <v>38</v>
      </c>
      <c r="M20" s="7" t="s">
        <v>19</v>
      </c>
      <c r="N20" s="38"/>
    </row>
    <row r="21" spans="1:14" ht="14.4" x14ac:dyDescent="0.3">
      <c r="A21" s="29">
        <f t="shared" si="0"/>
        <v>45382</v>
      </c>
      <c r="B21" s="30" t="s">
        <v>20</v>
      </c>
      <c r="C21" t="s">
        <v>21</v>
      </c>
      <c r="D21" s="32" t="s">
        <v>66</v>
      </c>
      <c r="E21" t="s">
        <v>67</v>
      </c>
      <c r="F21" s="28">
        <v>836735</v>
      </c>
      <c r="G21" s="28">
        <v>14296454.210000001</v>
      </c>
      <c r="H21" s="36"/>
      <c r="I21" s="43"/>
      <c r="J21" s="7" t="s">
        <v>38</v>
      </c>
      <c r="K21" s="28">
        <v>14296454.210000001</v>
      </c>
      <c r="L21" s="7" t="s">
        <v>38</v>
      </c>
      <c r="M21" s="7" t="s">
        <v>19</v>
      </c>
      <c r="N21" s="38"/>
    </row>
    <row r="22" spans="1:14" ht="14.4" x14ac:dyDescent="0.3">
      <c r="A22" s="29">
        <f t="shared" si="0"/>
        <v>45382</v>
      </c>
      <c r="B22" s="30" t="s">
        <v>20</v>
      </c>
      <c r="C22" t="s">
        <v>21</v>
      </c>
      <c r="D22" s="31" t="s">
        <v>68</v>
      </c>
      <c r="E22" t="s">
        <v>69</v>
      </c>
      <c r="F22" s="28">
        <v>1282979</v>
      </c>
      <c r="G22" s="28">
        <v>15908939.6</v>
      </c>
      <c r="H22" s="36"/>
      <c r="I22" s="43"/>
      <c r="J22" s="7" t="s">
        <v>38</v>
      </c>
      <c r="K22" s="28">
        <v>15908939.6</v>
      </c>
      <c r="L22" s="7" t="s">
        <v>38</v>
      </c>
      <c r="M22" s="7" t="s">
        <v>19</v>
      </c>
      <c r="N22" s="38"/>
    </row>
    <row r="23" spans="1:14" ht="14.4" x14ac:dyDescent="0.3">
      <c r="A23" s="29">
        <f t="shared" si="0"/>
        <v>45382</v>
      </c>
      <c r="B23" s="30" t="s">
        <v>20</v>
      </c>
      <c r="C23" t="s">
        <v>21</v>
      </c>
      <c r="D23" s="31">
        <v>557681</v>
      </c>
      <c r="E23" t="s">
        <v>70</v>
      </c>
      <c r="F23" s="28">
        <v>2787937</v>
      </c>
      <c r="G23" s="28">
        <v>25264285.09</v>
      </c>
      <c r="H23" s="36"/>
      <c r="I23" s="43"/>
      <c r="J23" s="7" t="s">
        <v>38</v>
      </c>
      <c r="K23" s="28">
        <v>25264285.09</v>
      </c>
      <c r="L23" s="7" t="s">
        <v>38</v>
      </c>
      <c r="M23" s="7" t="s">
        <v>19</v>
      </c>
      <c r="N23" s="38"/>
    </row>
    <row r="24" spans="1:14" ht="14.4" x14ac:dyDescent="0.3">
      <c r="A24" s="29">
        <f t="shared" si="0"/>
        <v>45382</v>
      </c>
      <c r="B24" s="30" t="s">
        <v>20</v>
      </c>
      <c r="C24" t="s">
        <v>21</v>
      </c>
      <c r="D24" s="32">
        <v>540528</v>
      </c>
      <c r="E24" t="s">
        <v>71</v>
      </c>
      <c r="F24" s="28">
        <v>2729000</v>
      </c>
      <c r="G24" s="28">
        <v>16889781</v>
      </c>
      <c r="H24" s="36"/>
      <c r="I24" s="43"/>
      <c r="J24" s="7" t="s">
        <v>38</v>
      </c>
      <c r="K24" s="28">
        <v>16889781</v>
      </c>
      <c r="L24" s="7" t="s">
        <v>38</v>
      </c>
      <c r="M24" s="7" t="s">
        <v>19</v>
      </c>
      <c r="N24" s="38"/>
    </row>
    <row r="25" spans="1:14" ht="14.4" x14ac:dyDescent="0.3">
      <c r="A25" s="29">
        <f t="shared" si="0"/>
        <v>45382</v>
      </c>
      <c r="B25" s="30" t="s">
        <v>20</v>
      </c>
      <c r="C25" t="s">
        <v>21</v>
      </c>
      <c r="D25" s="32" t="s">
        <v>72</v>
      </c>
      <c r="E25" t="s">
        <v>73</v>
      </c>
      <c r="F25" s="28">
        <v>3124037</v>
      </c>
      <c r="G25" s="28">
        <v>22618027.879999999</v>
      </c>
      <c r="H25" s="36"/>
      <c r="I25" s="43"/>
      <c r="J25" s="7" t="s">
        <v>38</v>
      </c>
      <c r="K25" s="28">
        <v>22618027.879999999</v>
      </c>
      <c r="L25" s="7" t="s">
        <v>38</v>
      </c>
      <c r="M25" s="7" t="s">
        <v>19</v>
      </c>
      <c r="N25" s="38"/>
    </row>
    <row r="26" spans="1:14" ht="14.4" x14ac:dyDescent="0.3">
      <c r="A26" s="29">
        <f t="shared" si="0"/>
        <v>45382</v>
      </c>
      <c r="B26" s="30" t="s">
        <v>20</v>
      </c>
      <c r="C26" t="s">
        <v>21</v>
      </c>
      <c r="D26" s="32" t="s">
        <v>74</v>
      </c>
      <c r="E26" t="s">
        <v>75</v>
      </c>
      <c r="F26" s="28">
        <v>1673440</v>
      </c>
      <c r="G26" s="28">
        <v>34372457.600000001</v>
      </c>
      <c r="H26" s="36"/>
      <c r="I26" s="43"/>
      <c r="J26" s="7" t="s">
        <v>38</v>
      </c>
      <c r="K26" s="28">
        <v>34372457.600000001</v>
      </c>
      <c r="L26" s="7" t="s">
        <v>38</v>
      </c>
      <c r="M26" s="7" t="s">
        <v>19</v>
      </c>
      <c r="N26" s="38"/>
    </row>
    <row r="27" spans="1:14" ht="14.4" x14ac:dyDescent="0.3">
      <c r="A27" s="29">
        <f t="shared" si="0"/>
        <v>45382</v>
      </c>
      <c r="B27" s="30" t="s">
        <v>20</v>
      </c>
      <c r="C27" t="s">
        <v>21</v>
      </c>
      <c r="D27" s="31" t="s">
        <v>76</v>
      </c>
      <c r="E27" t="s">
        <v>77</v>
      </c>
      <c r="F27" s="28">
        <v>331252</v>
      </c>
      <c r="G27" s="28">
        <v>12242999.15</v>
      </c>
      <c r="H27" s="36"/>
      <c r="I27" s="43"/>
      <c r="J27" s="7" t="s">
        <v>38</v>
      </c>
      <c r="K27" s="28">
        <v>14320023.960000001</v>
      </c>
      <c r="L27" s="7" t="s">
        <v>52</v>
      </c>
      <c r="M27" s="7" t="s">
        <v>31</v>
      </c>
      <c r="N27" s="38"/>
    </row>
    <row r="28" spans="1:14" ht="14.4" x14ac:dyDescent="0.3">
      <c r="A28" s="29">
        <f t="shared" si="0"/>
        <v>45382</v>
      </c>
      <c r="B28" s="30" t="s">
        <v>20</v>
      </c>
      <c r="C28" t="s">
        <v>21</v>
      </c>
      <c r="D28" s="31" t="s">
        <v>78</v>
      </c>
      <c r="E28" t="s">
        <v>79</v>
      </c>
      <c r="F28" s="28">
        <v>441548</v>
      </c>
      <c r="G28" s="28">
        <v>41902905.200000003</v>
      </c>
      <c r="H28" s="36"/>
      <c r="I28" s="43"/>
      <c r="J28" s="7" t="s">
        <v>38</v>
      </c>
      <c r="K28" s="28">
        <v>41902905.200000003</v>
      </c>
      <c r="L28" s="7" t="s">
        <v>38</v>
      </c>
      <c r="M28" s="7" t="s">
        <v>19</v>
      </c>
      <c r="N28" s="38"/>
    </row>
    <row r="29" spans="1:14" ht="14.4" x14ac:dyDescent="0.3">
      <c r="A29" s="29">
        <f t="shared" si="0"/>
        <v>45382</v>
      </c>
      <c r="B29" s="30" t="s">
        <v>20</v>
      </c>
      <c r="C29" t="s">
        <v>21</v>
      </c>
      <c r="D29" s="32">
        <v>4057808</v>
      </c>
      <c r="E29" t="s">
        <v>80</v>
      </c>
      <c r="F29" s="28">
        <v>32450</v>
      </c>
      <c r="G29" s="28">
        <v>12169616.98</v>
      </c>
      <c r="H29" s="36"/>
      <c r="I29" s="43"/>
      <c r="J29" s="7" t="s">
        <v>38</v>
      </c>
      <c r="K29" s="28">
        <v>14234192.5</v>
      </c>
      <c r="L29" s="7" t="s">
        <v>52</v>
      </c>
      <c r="M29" s="7" t="s">
        <v>33</v>
      </c>
      <c r="N29" s="38"/>
    </row>
    <row r="30" spans="1:14" ht="14.4" x14ac:dyDescent="0.3">
      <c r="A30" s="29">
        <f t="shared" si="0"/>
        <v>45382</v>
      </c>
      <c r="B30" s="30" t="s">
        <v>20</v>
      </c>
      <c r="C30" t="s">
        <v>21</v>
      </c>
      <c r="D30" s="31">
        <v>4061412</v>
      </c>
      <c r="E30" t="s">
        <v>81</v>
      </c>
      <c r="F30" s="28">
        <v>16642</v>
      </c>
      <c r="G30" s="28">
        <v>11862040.27</v>
      </c>
      <c r="H30" s="36"/>
      <c r="I30" s="43"/>
      <c r="J30" s="7" t="s">
        <v>38</v>
      </c>
      <c r="K30" s="28">
        <v>13874435.4</v>
      </c>
      <c r="L30" s="7" t="s">
        <v>52</v>
      </c>
      <c r="M30" s="7" t="s">
        <v>33</v>
      </c>
      <c r="N30" s="38"/>
    </row>
    <row r="31" spans="1:14" ht="14.4" x14ac:dyDescent="0.3">
      <c r="A31" s="29">
        <f t="shared" si="0"/>
        <v>45382</v>
      </c>
      <c r="B31" s="30" t="s">
        <v>20</v>
      </c>
      <c r="C31" t="s">
        <v>21</v>
      </c>
      <c r="D31" s="32" t="s">
        <v>82</v>
      </c>
      <c r="E31" t="s">
        <v>83</v>
      </c>
      <c r="F31" s="28">
        <v>7764828</v>
      </c>
      <c r="G31" s="28">
        <v>17121445.739999998</v>
      </c>
      <c r="H31" s="36"/>
      <c r="I31" s="43"/>
      <c r="J31" s="7" t="s">
        <v>38</v>
      </c>
      <c r="K31" s="28">
        <v>17121445.739999998</v>
      </c>
      <c r="L31" s="7" t="s">
        <v>38</v>
      </c>
      <c r="M31" s="7" t="s">
        <v>19</v>
      </c>
      <c r="N31" s="38"/>
    </row>
    <row r="32" spans="1:14" ht="14.4" x14ac:dyDescent="0.3">
      <c r="A32" s="29">
        <f t="shared" si="0"/>
        <v>45382</v>
      </c>
      <c r="B32" s="30" t="s">
        <v>20</v>
      </c>
      <c r="C32" t="s">
        <v>21</v>
      </c>
      <c r="D32" s="31" t="s">
        <v>84</v>
      </c>
      <c r="E32" t="s">
        <v>85</v>
      </c>
      <c r="F32" s="28">
        <v>24600</v>
      </c>
      <c r="G32" s="28">
        <v>9365623.5899999999</v>
      </c>
      <c r="H32" s="36"/>
      <c r="I32" s="43"/>
      <c r="J32" s="7" t="s">
        <v>38</v>
      </c>
      <c r="K32" s="28">
        <v>11831124</v>
      </c>
      <c r="L32" s="7" t="s">
        <v>86</v>
      </c>
      <c r="M32" s="7" t="s">
        <v>28</v>
      </c>
      <c r="N32" s="38"/>
    </row>
    <row r="33" spans="1:14" ht="14.4" x14ac:dyDescent="0.3">
      <c r="A33" s="29">
        <f t="shared" si="0"/>
        <v>45382</v>
      </c>
      <c r="B33" s="30" t="s">
        <v>20</v>
      </c>
      <c r="C33" t="s">
        <v>21</v>
      </c>
      <c r="D33" s="31">
        <v>5529027</v>
      </c>
      <c r="E33" t="s">
        <v>87</v>
      </c>
      <c r="F33" s="28">
        <v>137794</v>
      </c>
      <c r="G33" s="28">
        <v>8698934.6899999995</v>
      </c>
      <c r="H33" s="36"/>
      <c r="I33" s="43"/>
      <c r="J33" s="7" t="s">
        <v>38</v>
      </c>
      <c r="K33" s="28">
        <v>10174708.960000001</v>
      </c>
      <c r="L33" s="7" t="s">
        <v>52</v>
      </c>
      <c r="M33" s="7" t="s">
        <v>157</v>
      </c>
      <c r="N33" s="38"/>
    </row>
    <row r="34" spans="1:14" ht="14.4" x14ac:dyDescent="0.3">
      <c r="A34" s="29">
        <f t="shared" si="0"/>
        <v>45382</v>
      </c>
      <c r="B34" s="30" t="s">
        <v>20</v>
      </c>
      <c r="C34" t="s">
        <v>21</v>
      </c>
      <c r="D34" s="32">
        <v>2588173</v>
      </c>
      <c r="E34" t="s">
        <v>88</v>
      </c>
      <c r="F34" s="28">
        <v>57482</v>
      </c>
      <c r="G34" s="28">
        <v>19110916.43</v>
      </c>
      <c r="H34" s="36"/>
      <c r="I34" s="43"/>
      <c r="J34" s="7" t="s">
        <v>38</v>
      </c>
      <c r="K34" s="28">
        <v>24141865.18</v>
      </c>
      <c r="L34" s="7" t="s">
        <v>86</v>
      </c>
      <c r="M34" s="7" t="s">
        <v>28</v>
      </c>
      <c r="N34" s="38"/>
    </row>
    <row r="35" spans="1:14" ht="14.4" x14ac:dyDescent="0.3">
      <c r="A35" s="29">
        <f t="shared" si="0"/>
        <v>45382</v>
      </c>
      <c r="B35" s="30" t="s">
        <v>20</v>
      </c>
      <c r="C35" t="s">
        <v>21</v>
      </c>
      <c r="D35" s="32" t="s">
        <v>89</v>
      </c>
      <c r="E35" t="s">
        <v>90</v>
      </c>
      <c r="F35" s="28">
        <v>888177</v>
      </c>
      <c r="G35" s="28">
        <v>12390069.15</v>
      </c>
      <c r="H35" s="36"/>
      <c r="I35" s="43"/>
      <c r="J35" s="7" t="s">
        <v>38</v>
      </c>
      <c r="K35" s="28">
        <v>12390069.15</v>
      </c>
      <c r="L35" s="7" t="s">
        <v>38</v>
      </c>
      <c r="M35" s="7" t="s">
        <v>19</v>
      </c>
      <c r="N35" s="38"/>
    </row>
    <row r="36" spans="1:14" ht="14.4" x14ac:dyDescent="0.3">
      <c r="A36" s="29">
        <f t="shared" si="0"/>
        <v>45382</v>
      </c>
      <c r="B36" s="30" t="s">
        <v>20</v>
      </c>
      <c r="C36" t="s">
        <v>21</v>
      </c>
      <c r="D36" s="31" t="s">
        <v>91</v>
      </c>
      <c r="E36" t="s">
        <v>92</v>
      </c>
      <c r="F36" s="28">
        <v>3954946</v>
      </c>
      <c r="G36" s="28">
        <v>6695723.5800000001</v>
      </c>
      <c r="H36" s="36"/>
      <c r="I36" s="43"/>
      <c r="J36" s="7" t="s">
        <v>38</v>
      </c>
      <c r="K36" s="28">
        <v>6695723.5800000001</v>
      </c>
      <c r="L36" s="7" t="s">
        <v>38</v>
      </c>
      <c r="M36" s="7" t="s">
        <v>19</v>
      </c>
      <c r="N36" s="38"/>
    </row>
    <row r="37" spans="1:14" ht="14.4" x14ac:dyDescent="0.3">
      <c r="A37" s="29">
        <f t="shared" si="0"/>
        <v>45382</v>
      </c>
      <c r="B37" s="30" t="s">
        <v>20</v>
      </c>
      <c r="C37" t="s">
        <v>21</v>
      </c>
      <c r="D37" s="31" t="s">
        <v>93</v>
      </c>
      <c r="E37" t="s">
        <v>94</v>
      </c>
      <c r="F37" s="28">
        <v>2598752</v>
      </c>
      <c r="G37" s="28">
        <v>27689702.559999999</v>
      </c>
      <c r="H37" s="36"/>
      <c r="I37" s="43"/>
      <c r="J37" s="7" t="s">
        <v>38</v>
      </c>
      <c r="K37" s="28">
        <v>27689702.559999999</v>
      </c>
      <c r="L37" s="7" t="s">
        <v>38</v>
      </c>
      <c r="M37" s="7" t="s">
        <v>19</v>
      </c>
      <c r="N37" s="38"/>
    </row>
    <row r="38" spans="1:14" ht="14.4" x14ac:dyDescent="0.3">
      <c r="A38" s="29">
        <f t="shared" si="0"/>
        <v>45382</v>
      </c>
      <c r="B38" s="30" t="s">
        <v>20</v>
      </c>
      <c r="C38" t="s">
        <v>21</v>
      </c>
      <c r="D38" s="32">
        <v>7123870</v>
      </c>
      <c r="E38" t="s">
        <v>95</v>
      </c>
      <c r="F38" s="28">
        <v>125585</v>
      </c>
      <c r="G38" s="28">
        <v>10567329.85</v>
      </c>
      <c r="H38" s="36"/>
      <c r="I38" s="43"/>
      <c r="J38" s="7" t="s">
        <v>38</v>
      </c>
      <c r="K38" s="28">
        <v>12023507.9</v>
      </c>
      <c r="L38" s="7" t="s">
        <v>96</v>
      </c>
      <c r="M38" s="7" t="s">
        <v>22</v>
      </c>
      <c r="N38" s="38"/>
    </row>
    <row r="39" spans="1:14" ht="14.4" x14ac:dyDescent="0.3">
      <c r="A39" s="29">
        <f t="shared" si="0"/>
        <v>45382</v>
      </c>
      <c r="B39" s="30" t="s">
        <v>20</v>
      </c>
      <c r="C39" t="s">
        <v>21</v>
      </c>
      <c r="D39" s="31" t="s">
        <v>97</v>
      </c>
      <c r="E39" t="s">
        <v>98</v>
      </c>
      <c r="F39" s="28">
        <v>1951421</v>
      </c>
      <c r="G39" s="28">
        <v>17258383.530000001</v>
      </c>
      <c r="H39" s="36"/>
      <c r="I39" s="43"/>
      <c r="J39" s="7" t="s">
        <v>38</v>
      </c>
      <c r="K39" s="28">
        <v>233116752.66</v>
      </c>
      <c r="L39" s="7" t="s">
        <v>99</v>
      </c>
      <c r="M39" s="7" t="s">
        <v>35</v>
      </c>
      <c r="N39" s="38"/>
    </row>
    <row r="40" spans="1:14" ht="14.4" x14ac:dyDescent="0.3">
      <c r="A40" s="29">
        <f t="shared" si="0"/>
        <v>45382</v>
      </c>
      <c r="B40" s="30" t="s">
        <v>20</v>
      </c>
      <c r="C40" t="s">
        <v>21</v>
      </c>
      <c r="D40" s="31" t="s">
        <v>100</v>
      </c>
      <c r="E40" t="s">
        <v>101</v>
      </c>
      <c r="F40" s="28">
        <v>139610</v>
      </c>
      <c r="G40" s="28">
        <v>14142461.32</v>
      </c>
      <c r="H40" s="36"/>
      <c r="I40" s="43"/>
      <c r="J40" s="7" t="s">
        <v>38</v>
      </c>
      <c r="K40" s="28">
        <v>123387318</v>
      </c>
      <c r="L40" s="7" t="s">
        <v>102</v>
      </c>
      <c r="M40" s="7" t="s">
        <v>30</v>
      </c>
      <c r="N40" s="38"/>
    </row>
    <row r="41" spans="1:14" ht="14.4" x14ac:dyDescent="0.3">
      <c r="A41" s="29">
        <f t="shared" si="0"/>
        <v>45382</v>
      </c>
      <c r="B41" s="30" t="s">
        <v>20</v>
      </c>
      <c r="C41" t="s">
        <v>21</v>
      </c>
      <c r="D41" s="31" t="s">
        <v>103</v>
      </c>
      <c r="E41" t="s">
        <v>104</v>
      </c>
      <c r="F41" s="28">
        <v>3015699</v>
      </c>
      <c r="G41" s="28">
        <v>11375216.630000001</v>
      </c>
      <c r="H41" s="36"/>
      <c r="I41" s="43"/>
      <c r="J41" s="7" t="s">
        <v>38</v>
      </c>
      <c r="K41" s="28">
        <v>11375216.630000001</v>
      </c>
      <c r="L41" s="7" t="s">
        <v>38</v>
      </c>
      <c r="M41" s="7" t="s">
        <v>19</v>
      </c>
      <c r="N41" s="38"/>
    </row>
    <row r="42" spans="1:14" ht="14.4" x14ac:dyDescent="0.3">
      <c r="A42" s="29">
        <f t="shared" si="0"/>
        <v>45382</v>
      </c>
      <c r="B42" s="30" t="s">
        <v>20</v>
      </c>
      <c r="C42" t="s">
        <v>21</v>
      </c>
      <c r="D42" s="31" t="s">
        <v>105</v>
      </c>
      <c r="E42" t="s">
        <v>106</v>
      </c>
      <c r="F42" s="28">
        <v>3250000</v>
      </c>
      <c r="G42" s="28">
        <v>25715584.489999998</v>
      </c>
      <c r="H42" s="36"/>
      <c r="I42" s="43"/>
      <c r="J42" s="7" t="s">
        <v>38</v>
      </c>
      <c r="K42" s="28">
        <v>43842500</v>
      </c>
      <c r="L42" s="7" t="s">
        <v>107</v>
      </c>
      <c r="M42" s="7" t="s">
        <v>36</v>
      </c>
      <c r="N42" s="38"/>
    </row>
    <row r="43" spans="1:14" ht="14.4" x14ac:dyDescent="0.3">
      <c r="A43" s="29">
        <f t="shared" si="0"/>
        <v>45382</v>
      </c>
      <c r="B43" s="30" t="s">
        <v>20</v>
      </c>
      <c r="C43" t="s">
        <v>21</v>
      </c>
      <c r="D43" s="31">
        <v>665045</v>
      </c>
      <c r="E43" t="s">
        <v>108</v>
      </c>
      <c r="F43" s="28">
        <v>812774</v>
      </c>
      <c r="G43" s="28">
        <v>17230808.800000001</v>
      </c>
      <c r="H43" s="36"/>
      <c r="I43" s="43"/>
      <c r="J43" s="7" t="s">
        <v>38</v>
      </c>
      <c r="K43" s="28">
        <v>17230808.800000001</v>
      </c>
      <c r="L43" s="7" t="s">
        <v>38</v>
      </c>
      <c r="M43" s="7" t="s">
        <v>19</v>
      </c>
      <c r="N43" s="38"/>
    </row>
    <row r="44" spans="1:14" ht="14.4" x14ac:dyDescent="0.3">
      <c r="A44" s="29">
        <f t="shared" si="0"/>
        <v>45382</v>
      </c>
      <c r="B44" s="30" t="s">
        <v>20</v>
      </c>
      <c r="C44" t="s">
        <v>21</v>
      </c>
      <c r="D44" s="31" t="s">
        <v>109</v>
      </c>
      <c r="E44" t="s">
        <v>110</v>
      </c>
      <c r="F44" s="28">
        <v>1776172</v>
      </c>
      <c r="G44" s="28">
        <v>60816129.280000001</v>
      </c>
      <c r="H44" s="36"/>
      <c r="I44" s="43"/>
      <c r="J44" s="7" t="s">
        <v>38</v>
      </c>
      <c r="K44" s="28">
        <v>60816129.280000001</v>
      </c>
      <c r="L44" s="7" t="s">
        <v>38</v>
      </c>
      <c r="M44" s="7" t="s">
        <v>19</v>
      </c>
      <c r="N44" s="38"/>
    </row>
    <row r="45" spans="1:14" ht="14.4" x14ac:dyDescent="0.3">
      <c r="A45" s="29">
        <f t="shared" si="0"/>
        <v>45382</v>
      </c>
      <c r="B45" s="30" t="s">
        <v>20</v>
      </c>
      <c r="C45" t="s">
        <v>21</v>
      </c>
      <c r="D45" s="31" t="s">
        <v>111</v>
      </c>
      <c r="E45" t="s">
        <v>112</v>
      </c>
      <c r="F45" s="28">
        <v>5434889</v>
      </c>
      <c r="G45" s="28">
        <v>25636371.41</v>
      </c>
      <c r="H45" s="36"/>
      <c r="I45" s="43"/>
      <c r="J45" s="7" t="s">
        <v>38</v>
      </c>
      <c r="K45" s="28">
        <v>25636371.41</v>
      </c>
      <c r="L45" s="7" t="s">
        <v>38</v>
      </c>
      <c r="M45" s="7" t="s">
        <v>19</v>
      </c>
      <c r="N45" s="38"/>
    </row>
    <row r="46" spans="1:14" ht="14.4" x14ac:dyDescent="0.3">
      <c r="A46" s="29">
        <f t="shared" si="0"/>
        <v>45382</v>
      </c>
      <c r="B46" s="30" t="s">
        <v>20</v>
      </c>
      <c r="C46" t="s">
        <v>21</v>
      </c>
      <c r="D46" s="31" t="s">
        <v>113</v>
      </c>
      <c r="E46" t="s">
        <v>114</v>
      </c>
      <c r="F46" s="28">
        <v>3443049</v>
      </c>
      <c r="G46" s="28">
        <v>11313859.01</v>
      </c>
      <c r="H46" s="36"/>
      <c r="I46" s="43"/>
      <c r="J46" s="7" t="s">
        <v>38</v>
      </c>
      <c r="K46" s="28">
        <v>11313859.01</v>
      </c>
      <c r="L46" s="7" t="s">
        <v>38</v>
      </c>
      <c r="M46" s="7" t="s">
        <v>19</v>
      </c>
      <c r="N46" s="38"/>
    </row>
    <row r="47" spans="1:14" ht="14.4" x14ac:dyDescent="0.3">
      <c r="A47" s="29">
        <f t="shared" si="0"/>
        <v>45382</v>
      </c>
      <c r="B47" s="30" t="s">
        <v>20</v>
      </c>
      <c r="C47" t="s">
        <v>21</v>
      </c>
      <c r="D47" s="31">
        <v>309644</v>
      </c>
      <c r="E47" t="s">
        <v>115</v>
      </c>
      <c r="F47" s="28">
        <v>2154263</v>
      </c>
      <c r="G47" s="28">
        <v>15657183.48</v>
      </c>
      <c r="H47" s="36"/>
      <c r="I47" s="43"/>
      <c r="J47" s="7" t="s">
        <v>38</v>
      </c>
      <c r="K47" s="28">
        <v>15657183.48</v>
      </c>
      <c r="L47" s="7" t="s">
        <v>38</v>
      </c>
      <c r="M47" s="7" t="s">
        <v>19</v>
      </c>
      <c r="N47" s="38"/>
    </row>
    <row r="48" spans="1:14" ht="14.4" x14ac:dyDescent="0.3">
      <c r="A48" s="29">
        <f t="shared" si="0"/>
        <v>45382</v>
      </c>
      <c r="B48" s="30" t="s">
        <v>20</v>
      </c>
      <c r="C48" t="s">
        <v>21</v>
      </c>
      <c r="D48" s="31" t="s">
        <v>116</v>
      </c>
      <c r="E48" t="s">
        <v>117</v>
      </c>
      <c r="F48" s="28">
        <v>2125364</v>
      </c>
      <c r="G48" s="28">
        <v>16035871.380000001</v>
      </c>
      <c r="H48" s="36"/>
      <c r="I48" s="43"/>
      <c r="J48" s="7" t="s">
        <v>38</v>
      </c>
      <c r="K48" s="28">
        <v>16035871.380000001</v>
      </c>
      <c r="L48" s="7" t="s">
        <v>38</v>
      </c>
      <c r="M48" s="7" t="s">
        <v>19</v>
      </c>
      <c r="N48" s="38"/>
    </row>
    <row r="49" spans="1:14" ht="14.4" x14ac:dyDescent="0.3">
      <c r="A49" s="29">
        <f t="shared" si="0"/>
        <v>45382</v>
      </c>
      <c r="B49" s="30" t="s">
        <v>20</v>
      </c>
      <c r="C49" t="s">
        <v>21</v>
      </c>
      <c r="D49" s="31" t="s">
        <v>118</v>
      </c>
      <c r="E49" t="s">
        <v>119</v>
      </c>
      <c r="F49" s="28">
        <v>2978125</v>
      </c>
      <c r="G49" s="28">
        <v>37688171.880000003</v>
      </c>
      <c r="H49" s="36"/>
      <c r="I49" s="43"/>
      <c r="J49" s="7" t="s">
        <v>38</v>
      </c>
      <c r="K49" s="28">
        <v>37688171.880000003</v>
      </c>
      <c r="L49" s="7" t="s">
        <v>38</v>
      </c>
      <c r="M49" s="7" t="s">
        <v>19</v>
      </c>
      <c r="N49" s="38"/>
    </row>
    <row r="50" spans="1:14" ht="14.4" x14ac:dyDescent="0.3">
      <c r="A50" s="29">
        <f t="shared" si="0"/>
        <v>45382</v>
      </c>
      <c r="B50" s="30" t="s">
        <v>20</v>
      </c>
      <c r="C50" t="s">
        <v>21</v>
      </c>
      <c r="D50" s="31">
        <v>790873</v>
      </c>
      <c r="E50" t="s">
        <v>120</v>
      </c>
      <c r="F50" s="28">
        <v>1231454</v>
      </c>
      <c r="G50" s="28">
        <v>20318991</v>
      </c>
      <c r="H50" s="36"/>
      <c r="I50" s="43"/>
      <c r="J50" s="7" t="s">
        <v>38</v>
      </c>
      <c r="K50" s="28">
        <v>20318991</v>
      </c>
      <c r="L50" s="7" t="s">
        <v>38</v>
      </c>
      <c r="M50" s="7" t="s">
        <v>19</v>
      </c>
      <c r="N50" s="38"/>
    </row>
    <row r="51" spans="1:14" ht="14.4" x14ac:dyDescent="0.3">
      <c r="A51" s="29">
        <f t="shared" si="0"/>
        <v>45382</v>
      </c>
      <c r="B51" s="30" t="s">
        <v>20</v>
      </c>
      <c r="C51" t="s">
        <v>21</v>
      </c>
      <c r="D51" s="31">
        <v>4732495</v>
      </c>
      <c r="E51" t="s">
        <v>121</v>
      </c>
      <c r="F51" s="28">
        <v>1167086</v>
      </c>
      <c r="G51" s="28">
        <v>10278906.939999999</v>
      </c>
      <c r="H51" s="36"/>
      <c r="I51" s="43"/>
      <c r="J51" s="7" t="s">
        <v>38</v>
      </c>
      <c r="K51" s="28">
        <v>140867280.19999999</v>
      </c>
      <c r="L51" s="7" t="s">
        <v>122</v>
      </c>
      <c r="M51" s="7" t="s">
        <v>32</v>
      </c>
      <c r="N51" s="38"/>
    </row>
    <row r="52" spans="1:14" ht="14.4" x14ac:dyDescent="0.3">
      <c r="A52" s="29">
        <f t="shared" si="0"/>
        <v>45382</v>
      </c>
      <c r="B52" s="30" t="s">
        <v>20</v>
      </c>
      <c r="C52" t="s">
        <v>21</v>
      </c>
      <c r="D52" s="31" t="s">
        <v>123</v>
      </c>
      <c r="E52" t="s">
        <v>124</v>
      </c>
      <c r="F52" s="28">
        <v>719831</v>
      </c>
      <c r="G52" s="28">
        <v>39060978.560000002</v>
      </c>
      <c r="H52" s="36"/>
      <c r="I52" s="43"/>
      <c r="J52" s="7" t="s">
        <v>38</v>
      </c>
      <c r="K52" s="28">
        <v>45687673.57</v>
      </c>
      <c r="L52" s="7" t="s">
        <v>52</v>
      </c>
      <c r="M52" s="7" t="s">
        <v>33</v>
      </c>
      <c r="N52" s="38"/>
    </row>
    <row r="53" spans="1:14" ht="14.4" x14ac:dyDescent="0.3">
      <c r="A53" s="29">
        <f t="shared" si="0"/>
        <v>45382</v>
      </c>
      <c r="B53" s="30" t="s">
        <v>20</v>
      </c>
      <c r="C53" t="s">
        <v>21</v>
      </c>
      <c r="D53" s="31" t="s">
        <v>125</v>
      </c>
      <c r="E53" t="s">
        <v>126</v>
      </c>
      <c r="F53" s="28">
        <v>1371569</v>
      </c>
      <c r="G53" s="28">
        <v>54519867.75</v>
      </c>
      <c r="H53" s="36"/>
      <c r="I53" s="43"/>
      <c r="J53" s="7" t="s">
        <v>38</v>
      </c>
      <c r="K53" s="28">
        <v>54519867.75</v>
      </c>
      <c r="L53" s="7" t="s">
        <v>38</v>
      </c>
      <c r="M53" s="7" t="s">
        <v>19</v>
      </c>
      <c r="N53" s="38"/>
    </row>
    <row r="54" spans="1:14" ht="14.4" x14ac:dyDescent="0.3">
      <c r="A54" s="29">
        <f t="shared" si="0"/>
        <v>45382</v>
      </c>
      <c r="B54" s="30" t="s">
        <v>20</v>
      </c>
      <c r="C54" t="s">
        <v>21</v>
      </c>
      <c r="D54" s="31" t="s">
        <v>127</v>
      </c>
      <c r="E54" t="s">
        <v>128</v>
      </c>
      <c r="F54" s="28">
        <v>31371</v>
      </c>
      <c r="G54" s="28">
        <v>12884222.449999999</v>
      </c>
      <c r="H54" s="36"/>
      <c r="I54" s="44"/>
      <c r="J54" s="7" t="s">
        <v>38</v>
      </c>
      <c r="K54" s="28">
        <v>14659668.300000001</v>
      </c>
      <c r="L54" s="7" t="s">
        <v>96</v>
      </c>
      <c r="M54" s="7" t="s">
        <v>22</v>
      </c>
      <c r="N54" s="38"/>
    </row>
    <row r="55" spans="1:14" ht="14.4" x14ac:dyDescent="0.3">
      <c r="A55" s="29">
        <f t="shared" ref="A55:A67" si="1">A54</f>
        <v>45382</v>
      </c>
      <c r="B55" s="30" t="s">
        <v>20</v>
      </c>
      <c r="C55" t="s">
        <v>21</v>
      </c>
      <c r="D55" s="31" t="s">
        <v>129</v>
      </c>
      <c r="E55" t="s">
        <v>130</v>
      </c>
      <c r="F55" s="28">
        <v>-23</v>
      </c>
      <c r="G55" s="28">
        <v>-5414</v>
      </c>
      <c r="H55" s="39">
        <v>114</v>
      </c>
      <c r="I55" s="46" t="s">
        <v>131</v>
      </c>
      <c r="J55" s="7" t="s">
        <v>38</v>
      </c>
      <c r="K55" s="28">
        <v>-5414</v>
      </c>
      <c r="L55" s="7" t="s">
        <v>38</v>
      </c>
      <c r="M55" s="7" t="s">
        <v>19</v>
      </c>
      <c r="N55" s="38"/>
    </row>
    <row r="56" spans="1:14" ht="14.4" x14ac:dyDescent="0.3">
      <c r="A56" s="29">
        <f t="shared" si="1"/>
        <v>45382</v>
      </c>
      <c r="B56" s="30" t="s">
        <v>20</v>
      </c>
      <c r="C56" t="s">
        <v>21</v>
      </c>
      <c r="D56" s="31" t="s">
        <v>132</v>
      </c>
      <c r="E56" t="s">
        <v>133</v>
      </c>
      <c r="F56" s="28">
        <v>-24</v>
      </c>
      <c r="G56" s="28">
        <v>-50654</v>
      </c>
      <c r="H56" s="39">
        <v>114</v>
      </c>
      <c r="I56" s="46" t="s">
        <v>134</v>
      </c>
      <c r="J56" s="7" t="s">
        <v>38</v>
      </c>
      <c r="K56" s="28">
        <v>-50654</v>
      </c>
      <c r="L56" s="7" t="s">
        <v>38</v>
      </c>
      <c r="M56" s="7" t="s">
        <v>19</v>
      </c>
      <c r="N56" s="38"/>
    </row>
    <row r="57" spans="1:14" ht="14.4" x14ac:dyDescent="0.3">
      <c r="A57" s="29">
        <f t="shared" si="1"/>
        <v>45382</v>
      </c>
      <c r="B57" s="30" t="s">
        <v>20</v>
      </c>
      <c r="C57" t="s">
        <v>21</v>
      </c>
      <c r="D57" s="31" t="s">
        <v>135</v>
      </c>
      <c r="E57" t="s">
        <v>136</v>
      </c>
      <c r="F57" s="28">
        <v>-107</v>
      </c>
      <c r="G57" s="28">
        <v>-471</v>
      </c>
      <c r="H57" s="39">
        <v>2625</v>
      </c>
      <c r="I57" s="46" t="s">
        <v>131</v>
      </c>
      <c r="J57" s="7" t="s">
        <v>38</v>
      </c>
      <c r="K57" s="28">
        <v>-471</v>
      </c>
      <c r="L57" s="7" t="s">
        <v>38</v>
      </c>
      <c r="M57" s="7" t="s">
        <v>19</v>
      </c>
      <c r="N57" s="38"/>
    </row>
    <row r="58" spans="1:14" ht="14.4" x14ac:dyDescent="0.3">
      <c r="A58" s="29">
        <f t="shared" si="1"/>
        <v>45382</v>
      </c>
      <c r="B58" s="30" t="s">
        <v>20</v>
      </c>
      <c r="C58" t="s">
        <v>21</v>
      </c>
      <c r="D58" s="31" t="s">
        <v>137</v>
      </c>
      <c r="E58" t="s">
        <v>138</v>
      </c>
      <c r="F58" s="28">
        <v>-878000</v>
      </c>
      <c r="G58" s="28">
        <v>-25045</v>
      </c>
      <c r="H58" s="39">
        <v>3.1</v>
      </c>
      <c r="I58" s="46" t="s">
        <v>134</v>
      </c>
      <c r="J58" s="7" t="s">
        <v>38</v>
      </c>
      <c r="K58" s="28">
        <v>-25045</v>
      </c>
      <c r="L58" s="7" t="s">
        <v>38</v>
      </c>
      <c r="M58" s="7" t="s">
        <v>19</v>
      </c>
      <c r="N58" s="38"/>
    </row>
    <row r="59" spans="1:14" ht="14.4" x14ac:dyDescent="0.3">
      <c r="A59" s="29">
        <f t="shared" si="1"/>
        <v>45382</v>
      </c>
      <c r="B59" s="30" t="s">
        <v>20</v>
      </c>
      <c r="C59" t="s">
        <v>21</v>
      </c>
      <c r="D59" s="31" t="s">
        <v>139</v>
      </c>
      <c r="E59" t="s">
        <v>140</v>
      </c>
      <c r="F59" s="28">
        <v>-5930</v>
      </c>
      <c r="G59" s="28">
        <v>-41286</v>
      </c>
      <c r="H59" s="39">
        <v>450</v>
      </c>
      <c r="I59" s="46" t="s">
        <v>134</v>
      </c>
      <c r="J59" s="7" t="s">
        <v>38</v>
      </c>
      <c r="K59" s="28">
        <v>-52154.539499999999</v>
      </c>
      <c r="L59" s="7" t="s">
        <v>86</v>
      </c>
      <c r="M59" s="7" t="s">
        <v>28</v>
      </c>
      <c r="N59" s="38"/>
    </row>
    <row r="60" spans="1:14" ht="14.4" x14ac:dyDescent="0.3">
      <c r="A60" s="29">
        <f t="shared" si="1"/>
        <v>45382</v>
      </c>
      <c r="B60" s="30" t="s">
        <v>20</v>
      </c>
      <c r="C60" t="s">
        <v>21</v>
      </c>
      <c r="D60" s="31" t="s">
        <v>141</v>
      </c>
      <c r="E60" t="s">
        <v>142</v>
      </c>
      <c r="F60" s="28">
        <v>-6700</v>
      </c>
      <c r="G60" s="28">
        <v>-242270</v>
      </c>
      <c r="H60" s="39">
        <v>440</v>
      </c>
      <c r="I60" s="46" t="s">
        <v>134</v>
      </c>
      <c r="J60" s="7" t="s">
        <v>38</v>
      </c>
      <c r="K60" s="28">
        <v>-275654.80599999998</v>
      </c>
      <c r="L60" s="7" t="s">
        <v>96</v>
      </c>
      <c r="M60" s="7" t="s">
        <v>22</v>
      </c>
      <c r="N60" s="38"/>
    </row>
    <row r="61" spans="1:14" ht="14.4" x14ac:dyDescent="0.3">
      <c r="A61" s="29">
        <f t="shared" si="1"/>
        <v>45382</v>
      </c>
      <c r="B61" s="30" t="s">
        <v>20</v>
      </c>
      <c r="C61" t="s">
        <v>21</v>
      </c>
      <c r="D61" s="31" t="s">
        <v>143</v>
      </c>
      <c r="E61" t="s">
        <v>144</v>
      </c>
      <c r="F61" s="28">
        <v>-281000</v>
      </c>
      <c r="G61" s="28">
        <v>-29209</v>
      </c>
      <c r="H61" s="39">
        <v>9.69</v>
      </c>
      <c r="I61" s="46" t="s">
        <v>134</v>
      </c>
      <c r="J61" s="7" t="s">
        <v>38</v>
      </c>
      <c r="K61" s="28">
        <v>-29209</v>
      </c>
      <c r="L61" s="7" t="s">
        <v>38</v>
      </c>
      <c r="M61" s="7" t="s">
        <v>19</v>
      </c>
      <c r="N61" s="38"/>
    </row>
    <row r="62" spans="1:14" ht="14.4" x14ac:dyDescent="0.3">
      <c r="A62" s="29">
        <f t="shared" si="1"/>
        <v>45382</v>
      </c>
      <c r="B62" s="30" t="s">
        <v>20</v>
      </c>
      <c r="C62" t="s">
        <v>21</v>
      </c>
      <c r="D62" s="31" t="s">
        <v>145</v>
      </c>
      <c r="E62" t="s">
        <v>146</v>
      </c>
      <c r="F62" s="28">
        <v>-74</v>
      </c>
      <c r="G62" s="28">
        <v>-61272</v>
      </c>
      <c r="H62" s="39">
        <v>3600</v>
      </c>
      <c r="I62" s="46" t="s">
        <v>134</v>
      </c>
      <c r="J62" s="7" t="s">
        <v>38</v>
      </c>
      <c r="K62" s="28">
        <v>-61272</v>
      </c>
      <c r="L62" s="7" t="s">
        <v>38</v>
      </c>
      <c r="M62" s="7" t="s">
        <v>19</v>
      </c>
      <c r="N62" s="38"/>
    </row>
    <row r="63" spans="1:14" ht="14.4" x14ac:dyDescent="0.3">
      <c r="A63" s="29">
        <f t="shared" si="1"/>
        <v>45382</v>
      </c>
      <c r="B63" s="30" t="s">
        <v>20</v>
      </c>
      <c r="C63" t="s">
        <v>21</v>
      </c>
      <c r="D63" s="31" t="s">
        <v>147</v>
      </c>
      <c r="E63" t="s">
        <v>148</v>
      </c>
      <c r="F63" s="28">
        <v>-243</v>
      </c>
      <c r="G63" s="28">
        <v>-58211</v>
      </c>
      <c r="H63" s="39">
        <v>980</v>
      </c>
      <c r="I63" s="46" t="s">
        <v>134</v>
      </c>
      <c r="J63" s="7" t="s">
        <v>38</v>
      </c>
      <c r="K63" s="28">
        <v>-507867.69060000003</v>
      </c>
      <c r="L63" s="7" t="s">
        <v>102</v>
      </c>
      <c r="M63" s="7" t="s">
        <v>30</v>
      </c>
      <c r="N63" s="38"/>
    </row>
    <row r="64" spans="1:14" ht="14.4" x14ac:dyDescent="0.3">
      <c r="A64" s="29">
        <f t="shared" si="1"/>
        <v>45382</v>
      </c>
      <c r="B64" s="30" t="s">
        <v>20</v>
      </c>
      <c r="C64" t="s">
        <v>21</v>
      </c>
      <c r="D64" s="31" t="s">
        <v>149</v>
      </c>
      <c r="E64" t="s">
        <v>150</v>
      </c>
      <c r="F64" s="28">
        <v>-285</v>
      </c>
      <c r="G64" s="28">
        <v>-302784</v>
      </c>
      <c r="H64" s="39">
        <v>820</v>
      </c>
      <c r="I64" s="46" t="s">
        <v>134</v>
      </c>
      <c r="J64" s="7" t="s">
        <v>38</v>
      </c>
      <c r="K64" s="28">
        <v>-2641669.2864000001</v>
      </c>
      <c r="L64" s="7" t="s">
        <v>102</v>
      </c>
      <c r="M64" s="7" t="s">
        <v>30</v>
      </c>
      <c r="N64" s="38"/>
    </row>
    <row r="65" spans="1:14" ht="14.4" x14ac:dyDescent="0.3">
      <c r="A65" s="29">
        <f t="shared" si="1"/>
        <v>45382</v>
      </c>
      <c r="B65" s="30" t="s">
        <v>20</v>
      </c>
      <c r="C65" t="s">
        <v>21</v>
      </c>
      <c r="D65" s="31" t="s">
        <v>151</v>
      </c>
      <c r="E65" t="s">
        <v>152</v>
      </c>
      <c r="F65" s="28">
        <v>-148</v>
      </c>
      <c r="G65" s="28">
        <v>-61598</v>
      </c>
      <c r="H65" s="39">
        <v>3600</v>
      </c>
      <c r="I65" s="46" t="s">
        <v>134</v>
      </c>
      <c r="J65" s="7" t="s">
        <v>38</v>
      </c>
      <c r="K65" s="28">
        <v>-61598</v>
      </c>
      <c r="L65" s="7" t="s">
        <v>38</v>
      </c>
      <c r="M65" s="7" t="s">
        <v>19</v>
      </c>
      <c r="N65" s="38"/>
    </row>
    <row r="66" spans="1:14" ht="14.4" x14ac:dyDescent="0.3">
      <c r="A66" s="29">
        <f t="shared" si="1"/>
        <v>45382</v>
      </c>
      <c r="B66" s="30" t="s">
        <v>20</v>
      </c>
      <c r="C66" t="s">
        <v>21</v>
      </c>
      <c r="D66" s="31" t="s">
        <v>153</v>
      </c>
      <c r="E66" t="s">
        <v>154</v>
      </c>
      <c r="F66" s="28">
        <v>-79</v>
      </c>
      <c r="G66" s="28">
        <v>-44193</v>
      </c>
      <c r="H66" s="39">
        <v>3450</v>
      </c>
      <c r="I66" s="46" t="s">
        <v>155</v>
      </c>
      <c r="J66" s="7" t="s">
        <v>38</v>
      </c>
      <c r="K66" s="28">
        <v>-44193</v>
      </c>
      <c r="L66" s="7" t="s">
        <v>38</v>
      </c>
      <c r="M66" s="7" t="s">
        <v>19</v>
      </c>
      <c r="N66" s="38"/>
    </row>
    <row r="67" spans="1:14" ht="14.4" x14ac:dyDescent="0.3">
      <c r="A67" s="29">
        <f t="shared" si="1"/>
        <v>45382</v>
      </c>
      <c r="B67" s="30" t="s">
        <v>20</v>
      </c>
      <c r="C67" t="s">
        <v>21</v>
      </c>
      <c r="D67" s="31">
        <v>9918424</v>
      </c>
      <c r="E67" t="s">
        <v>156</v>
      </c>
      <c r="F67" s="28">
        <v>-205</v>
      </c>
      <c r="G67" s="28">
        <v>-73288</v>
      </c>
      <c r="H67" s="39">
        <v>1300</v>
      </c>
      <c r="I67" s="46" t="s">
        <v>134</v>
      </c>
      <c r="J67" s="7" t="s">
        <v>38</v>
      </c>
      <c r="K67" s="28">
        <v>-73288</v>
      </c>
      <c r="L67" s="7" t="s">
        <v>38</v>
      </c>
      <c r="M67" s="7" t="s">
        <v>19</v>
      </c>
      <c r="N67" s="38"/>
    </row>
    <row r="68" spans="1:14" ht="14.4" x14ac:dyDescent="0.3">
      <c r="A68" s="29"/>
      <c r="B68" s="30"/>
      <c r="C68"/>
      <c r="D68" s="31"/>
      <c r="E68"/>
      <c r="F68" s="28"/>
      <c r="G68" s="28"/>
      <c r="H68" s="36"/>
      <c r="I68" s="44"/>
      <c r="J68" s="7"/>
      <c r="K68" s="28"/>
      <c r="L68" s="7"/>
    </row>
    <row r="69" spans="1:14" ht="14.4" x14ac:dyDescent="0.3">
      <c r="A69" s="29"/>
      <c r="B69" s="30"/>
      <c r="C69"/>
      <c r="D69" s="31"/>
      <c r="E69"/>
      <c r="F69" s="28"/>
      <c r="G69" s="28"/>
      <c r="H69" s="36"/>
      <c r="I69" s="44"/>
      <c r="J69" s="7"/>
      <c r="K69" s="28"/>
      <c r="L69" s="7"/>
      <c r="N69" s="38"/>
    </row>
    <row r="70" spans="1:14" ht="14.4" x14ac:dyDescent="0.3">
      <c r="A70" s="29"/>
      <c r="B70" s="30"/>
      <c r="C70"/>
      <c r="D70" s="31"/>
      <c r="E70"/>
      <c r="F70" s="28"/>
      <c r="G70" s="28"/>
      <c r="H70" s="36"/>
      <c r="I70" s="44"/>
      <c r="J70" s="7"/>
      <c r="K70" s="28"/>
      <c r="L70" s="7"/>
      <c r="N70" s="38"/>
    </row>
    <row r="71" spans="1:14" ht="14.4" x14ac:dyDescent="0.3">
      <c r="A71" s="29"/>
      <c r="B71" s="30"/>
      <c r="C71"/>
      <c r="D71" s="31"/>
      <c r="E71"/>
      <c r="F71" s="28"/>
      <c r="G71" s="28"/>
      <c r="H71" s="36"/>
      <c r="I71" s="44"/>
      <c r="J71" s="7"/>
      <c r="K71" s="28"/>
      <c r="L71" s="7"/>
      <c r="N71" s="38"/>
    </row>
    <row r="72" spans="1:14" ht="14.4" x14ac:dyDescent="0.3">
      <c r="A72" s="29"/>
      <c r="B72" s="30"/>
      <c r="C72"/>
      <c r="D72" s="31"/>
      <c r="E72"/>
      <c r="F72" s="28"/>
      <c r="G72" s="28"/>
      <c r="H72" s="36"/>
      <c r="I72" s="44"/>
      <c r="J72" s="7"/>
      <c r="K72" s="28"/>
      <c r="L72" s="7"/>
      <c r="N72" s="38"/>
    </row>
    <row r="73" spans="1:14" ht="14.4" x14ac:dyDescent="0.3">
      <c r="A73" s="29"/>
      <c r="B73" s="30"/>
      <c r="C73"/>
      <c r="D73" s="31"/>
      <c r="E73"/>
      <c r="F73" s="28"/>
      <c r="G73" s="28"/>
      <c r="H73" s="36"/>
      <c r="I73" s="44"/>
      <c r="J73" s="7"/>
      <c r="K73" s="28"/>
      <c r="L73" s="7"/>
      <c r="N73" s="38"/>
    </row>
    <row r="74" spans="1:14" ht="14.4" x14ac:dyDescent="0.3">
      <c r="A74" s="29"/>
      <c r="B74" s="30"/>
      <c r="C74"/>
      <c r="D74" s="31"/>
      <c r="E74"/>
      <c r="F74" s="28"/>
      <c r="G74" s="28"/>
      <c r="H74" s="36"/>
      <c r="I74" s="44"/>
      <c r="J74" s="7"/>
      <c r="K74" s="28"/>
      <c r="L74" s="7"/>
      <c r="N74" s="38"/>
    </row>
    <row r="75" spans="1:14" ht="14.4" x14ac:dyDescent="0.3">
      <c r="A75" s="29"/>
      <c r="B75" s="30"/>
      <c r="C75"/>
      <c r="D75" s="31"/>
      <c r="E75"/>
      <c r="F75" s="28"/>
      <c r="G75" s="28"/>
      <c r="H75" s="36"/>
      <c r="I75" s="44"/>
      <c r="J75" s="7"/>
      <c r="K75" s="28"/>
      <c r="L75" s="7"/>
      <c r="N75" s="38"/>
    </row>
    <row r="76" spans="1:14" ht="14.4" x14ac:dyDescent="0.3">
      <c r="A76" s="29"/>
      <c r="B76" s="30"/>
      <c r="C76"/>
      <c r="D76" s="31"/>
      <c r="E76"/>
      <c r="F76" s="28"/>
      <c r="G76" s="28"/>
      <c r="H76" s="36"/>
      <c r="I76" s="44"/>
      <c r="J76" s="7"/>
      <c r="K76" s="28"/>
      <c r="L76" s="7"/>
      <c r="N76" s="38"/>
    </row>
    <row r="77" spans="1:14" ht="14.4" x14ac:dyDescent="0.3">
      <c r="A77" s="29"/>
      <c r="B77" s="30"/>
      <c r="C77"/>
      <c r="D77" s="31"/>
      <c r="E77"/>
      <c r="F77" s="28"/>
      <c r="G77" s="28"/>
      <c r="H77" s="36"/>
      <c r="I77" s="44"/>
      <c r="J77" s="7"/>
      <c r="K77" s="28"/>
      <c r="L77" s="7"/>
      <c r="N77" s="38"/>
    </row>
    <row r="78" spans="1:14" ht="14.4" x14ac:dyDescent="0.3">
      <c r="A78" s="29"/>
      <c r="B78" s="30"/>
      <c r="C78"/>
      <c r="D78" s="31"/>
      <c r="E78"/>
      <c r="F78" s="28"/>
      <c r="G78" s="28"/>
      <c r="H78" s="36"/>
      <c r="I78" s="44"/>
      <c r="J78" s="7"/>
      <c r="K78" s="28"/>
      <c r="L78" s="7"/>
      <c r="N78" s="38"/>
    </row>
    <row r="79" spans="1:14" ht="14.4" x14ac:dyDescent="0.3">
      <c r="A79" s="29"/>
      <c r="B79" s="30"/>
      <c r="C79"/>
      <c r="D79" s="31"/>
      <c r="E79"/>
      <c r="F79" s="28"/>
      <c r="G79" s="28"/>
      <c r="H79" s="36"/>
      <c r="I79" s="44"/>
      <c r="J79" s="7"/>
      <c r="K79" s="28"/>
      <c r="L79" s="7"/>
      <c r="N79" s="38"/>
    </row>
    <row r="80" spans="1:14" ht="14.4" x14ac:dyDescent="0.3">
      <c r="A80" s="29"/>
      <c r="B80" s="30"/>
      <c r="C80"/>
      <c r="D80" s="31"/>
      <c r="E80"/>
      <c r="F80" s="28"/>
      <c r="G80" s="28"/>
      <c r="H80" s="36"/>
      <c r="I80" s="44"/>
      <c r="J80" s="7"/>
      <c r="K80" s="28"/>
      <c r="L80" s="7"/>
      <c r="N80" s="38"/>
    </row>
    <row r="81" spans="1:14" ht="14.4" x14ac:dyDescent="0.3">
      <c r="A81" s="29"/>
      <c r="B81" s="30"/>
      <c r="C81"/>
      <c r="D81" s="31"/>
      <c r="E81"/>
      <c r="F81" s="28"/>
      <c r="G81" s="28"/>
      <c r="H81" s="36"/>
      <c r="I81" s="44"/>
      <c r="J81" s="7"/>
      <c r="K81" s="28"/>
      <c r="L81" s="7"/>
      <c r="N81" s="38"/>
    </row>
    <row r="82" spans="1:14" ht="14.4" x14ac:dyDescent="0.3">
      <c r="A82" s="29"/>
      <c r="B82" s="30"/>
      <c r="C82"/>
      <c r="D82" s="31"/>
      <c r="E82"/>
      <c r="F82" s="28"/>
      <c r="G82" s="28"/>
      <c r="H82" s="36"/>
      <c r="I82" s="44"/>
      <c r="J82" s="7"/>
      <c r="K82" s="28"/>
      <c r="L82" s="7"/>
      <c r="N82" s="38"/>
    </row>
    <row r="83" spans="1:14" ht="14.4" x14ac:dyDescent="0.3">
      <c r="A83" s="29"/>
      <c r="B83" s="30"/>
      <c r="C83"/>
      <c r="D83" s="31"/>
      <c r="E83"/>
      <c r="F83" s="28"/>
      <c r="G83" s="28"/>
      <c r="H83" s="36"/>
      <c r="I83" s="44"/>
      <c r="J83" s="7"/>
      <c r="K83" s="28"/>
      <c r="L83" s="7"/>
      <c r="N83" s="38"/>
    </row>
    <row r="84" spans="1:14" ht="14.4" x14ac:dyDescent="0.3">
      <c r="A84" s="29"/>
      <c r="B84" s="30"/>
      <c r="C84"/>
      <c r="D84" s="31"/>
      <c r="E84"/>
      <c r="F84" s="28"/>
      <c r="G84" s="28"/>
      <c r="H84" s="36"/>
      <c r="I84" s="44"/>
      <c r="J84" s="7"/>
      <c r="K84" s="28"/>
      <c r="L84" s="7"/>
      <c r="N84" s="38"/>
    </row>
    <row r="85" spans="1:14" ht="14.4" x14ac:dyDescent="0.3">
      <c r="A85" s="29"/>
      <c r="B85" s="30"/>
      <c r="C85"/>
      <c r="D85" s="31"/>
      <c r="E85"/>
      <c r="F85" s="28"/>
      <c r="G85" s="28"/>
      <c r="H85" s="36"/>
      <c r="I85" s="44"/>
      <c r="J85" s="7"/>
      <c r="K85" s="28"/>
      <c r="L85" s="7"/>
      <c r="N85" s="38"/>
    </row>
    <row r="86" spans="1:14" ht="14.4" x14ac:dyDescent="0.3">
      <c r="A86" s="29"/>
      <c r="B86" s="30"/>
      <c r="C86"/>
      <c r="D86" s="31"/>
      <c r="E86"/>
      <c r="F86" s="28"/>
      <c r="G86" s="28"/>
      <c r="H86" s="36"/>
      <c r="I86" s="44"/>
      <c r="J86" s="7"/>
      <c r="K86" s="28"/>
      <c r="L86" s="7"/>
      <c r="N86" s="38"/>
    </row>
    <row r="87" spans="1:14" ht="14.4" x14ac:dyDescent="0.3">
      <c r="A87" s="29"/>
      <c r="B87" s="30"/>
      <c r="C87"/>
      <c r="D87" s="31"/>
      <c r="E87"/>
      <c r="F87" s="28"/>
      <c r="G87" s="28"/>
      <c r="H87" s="36"/>
      <c r="I87" s="44"/>
      <c r="J87" s="7"/>
      <c r="K87" s="28"/>
      <c r="L87" s="7"/>
      <c r="N87" s="38"/>
    </row>
  </sheetData>
  <sortState xmlns:xlrd2="http://schemas.microsoft.com/office/spreadsheetml/2017/richdata2" ref="A55:N67">
    <sortCondition ref="E55:E67"/>
  </sortState>
  <phoneticPr fontId="7" type="noConversion"/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MINC</vt:lpstr>
    </vt:vector>
  </TitlesOfParts>
  <Company>Aberdeen Asset Management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leslie</dc:creator>
  <cp:lastModifiedBy>Laura Leslie</cp:lastModifiedBy>
  <cp:lastPrinted>2013-04-12T10:26:13Z</cp:lastPrinted>
  <dcterms:created xsi:type="dcterms:W3CDTF">2012-02-16T10:22:17Z</dcterms:created>
  <dcterms:modified xsi:type="dcterms:W3CDTF">2024-04-15T09:43:14Z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aedb74c-5c9d-4922-8c2a-58c941882563_Enabled">
    <vt:lpwstr>true</vt:lpwstr>
  </property>
  <property fmtid="{D5CDD505-2E9C-101B-9397-08002B2CF9AE}" pid="5" name="MSIP_Label_daedb74c-5c9d-4922-8c2a-58c941882563_SetDate">
    <vt:lpwstr>2023-07-10T10:17:56Z</vt:lpwstr>
  </property>
  <property fmtid="{D5CDD505-2E9C-101B-9397-08002B2CF9AE}" pid="6" name="MSIP_Label_daedb74c-5c9d-4922-8c2a-58c941882563_Method">
    <vt:lpwstr>Privileged</vt:lpwstr>
  </property>
  <property fmtid="{D5CDD505-2E9C-101B-9397-08002B2CF9AE}" pid="7" name="MSIP_Label_daedb74c-5c9d-4922-8c2a-58c941882563_Name">
    <vt:lpwstr>Internal</vt:lpwstr>
  </property>
  <property fmtid="{D5CDD505-2E9C-101B-9397-08002B2CF9AE}" pid="8" name="MSIP_Label_daedb74c-5c9d-4922-8c2a-58c941882563_SiteId">
    <vt:lpwstr>27b2553d-4a89-4c74-88e1-d1d590624294</vt:lpwstr>
  </property>
  <property fmtid="{D5CDD505-2E9C-101B-9397-08002B2CF9AE}" pid="9" name="MSIP_Label_daedb74c-5c9d-4922-8c2a-58c941882563_ActionId">
    <vt:lpwstr>29d43dc1-508d-45d5-854d-b17f7cbe62a2</vt:lpwstr>
  </property>
  <property fmtid="{D5CDD505-2E9C-101B-9397-08002B2CF9AE}" pid="10" name="MSIP_Label_daedb74c-5c9d-4922-8c2a-58c941882563_ContentBits">
    <vt:lpwstr>0</vt:lpwstr>
  </property>
</Properties>
</file>